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/>
  </bookViews>
  <sheets>
    <sheet name="第1页" sheetId="1" r:id="rId1"/>
  </sheets>
  <definedNames>
    <definedName name="_xlnm._FilterDatabase" localSheetId="0" hidden="1">第1页!$A$4:$D$105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<sst xmlns="http://schemas.openxmlformats.org/spreadsheetml/2006/main" count="108" uniqueCount="108">
  <si>
    <t>2026年1月业务收支情况</t>
  </si>
  <si>
    <t>编制单位：广州市番禺区慈善会</t>
  </si>
  <si>
    <t>单位:元</t>
  </si>
  <si>
    <t>项目</t>
  </si>
  <si>
    <t>本月数</t>
  </si>
  <si>
    <t>本年累计数</t>
  </si>
  <si>
    <t>备注</t>
  </si>
  <si>
    <t>一、收入</t>
  </si>
  <si>
    <t xml:space="preserve"> 其中：捐赠收入</t>
  </si>
  <si>
    <t xml:space="preserve"> 会费收入</t>
  </si>
  <si>
    <t xml:space="preserve"> 提供服务收入</t>
  </si>
  <si>
    <t xml:space="preserve"> 商品销售收入</t>
  </si>
  <si>
    <t xml:space="preserve"> 政府补助收入</t>
  </si>
  <si>
    <t xml:space="preserve"> 投资收益</t>
  </si>
  <si>
    <t xml:space="preserve"> 其他收入</t>
  </si>
  <si>
    <t xml:space="preserve"> 收入合计</t>
  </si>
  <si>
    <t>二、费用</t>
  </si>
  <si>
    <t xml:space="preserve">  （一）业务活动成本</t>
  </si>
  <si>
    <t xml:space="preserve">  其中：捐赠项目成本</t>
  </si>
  <si>
    <t>敏捷集团慈善基金</t>
  </si>
  <si>
    <t>妇女献爱心互助活动基金</t>
  </si>
  <si>
    <t>番禺电缆集团慈善基金</t>
  </si>
  <si>
    <t>龙灏扶贫助学慈善基金</t>
  </si>
  <si>
    <t>扶残助残慈善基金</t>
  </si>
  <si>
    <t>美丽洛浦城市管家慈善基金</t>
  </si>
  <si>
    <t>建筑业协会慈善基金</t>
  </si>
  <si>
    <t>守护番禺平安慈善基金</t>
  </si>
  <si>
    <t>番山实业慈善基金</t>
  </si>
  <si>
    <t>国恒慈善基金</t>
  </si>
  <si>
    <t>桥南街南郊村社区基金</t>
  </si>
  <si>
    <t>桥南街草河村社区基金</t>
  </si>
  <si>
    <t>桥南街陈涌村社区基金</t>
  </si>
  <si>
    <t>桥南街蚬涌村社区基金</t>
  </si>
  <si>
    <t>桥南街可逸阳光社区社区基金</t>
  </si>
  <si>
    <t>桥南街御院社区社区基金</t>
  </si>
  <si>
    <t>桥南街昊龙社区社区基金</t>
  </si>
  <si>
    <t>桥南街新世纪社区社区基金</t>
  </si>
  <si>
    <t>东环街榄塘村社区基金</t>
  </si>
  <si>
    <t>东环街左边村社区基金</t>
  </si>
  <si>
    <t>东环街蔡边三村社区基金</t>
  </si>
  <si>
    <t>东环街东沙村社区基金</t>
  </si>
  <si>
    <t>东环街东环社区社区基金</t>
  </si>
  <si>
    <t>沙湾街新洲村社区基金</t>
  </si>
  <si>
    <t>沙湾街紫坭社区社区基金</t>
  </si>
  <si>
    <t>沙湾街东区社区社区基金</t>
  </si>
  <si>
    <t>沙湾街紫坭村社区基金</t>
  </si>
  <si>
    <t>石碁镇长坦村社区基金</t>
  </si>
  <si>
    <t>石碁镇凌边村社区基金</t>
  </si>
  <si>
    <t>石碁镇桥山村社区基金</t>
  </si>
  <si>
    <t>石碁镇雁洲村社区基金</t>
  </si>
  <si>
    <t>石碁镇金山村社区基金</t>
  </si>
  <si>
    <t>石碁镇官涌村社区基金</t>
  </si>
  <si>
    <t>石壁街石壁三村社区基金</t>
  </si>
  <si>
    <t>石壁街都那村社区基金</t>
  </si>
  <si>
    <t>石壁街屏山二村社区基金</t>
  </si>
  <si>
    <t>石壁街屏山一村社区基金</t>
  </si>
  <si>
    <t>石壁街大洲村社区基金</t>
  </si>
  <si>
    <t>石壁街石壁四村社区基金</t>
  </si>
  <si>
    <t>石壁街石壁一村社区基金</t>
  </si>
  <si>
    <t>钟村街诜敦村社区基金</t>
  </si>
  <si>
    <t>钟村街汉溪村社区基金</t>
  </si>
  <si>
    <t>钟村街缤纷汇社区社区基金</t>
  </si>
  <si>
    <t>钟村街钟村一村社区基金</t>
  </si>
  <si>
    <t>钟村街胜石村社区基金</t>
  </si>
  <si>
    <t>南村镇华南新城社区社区基金</t>
  </si>
  <si>
    <t>南村镇市头村社区基金</t>
  </si>
  <si>
    <t>大龙街新水坑村社区基金</t>
  </si>
  <si>
    <t>大石街富庭社区社区基金</t>
  </si>
  <si>
    <t>大石街星河湾社区社区基金</t>
  </si>
  <si>
    <t>大石街官坑村社区基金</t>
  </si>
  <si>
    <t>沙头街沙头村社区基金</t>
  </si>
  <si>
    <t>市桥街先锋社区基金</t>
  </si>
  <si>
    <t>市桥街西涌社区基金</t>
  </si>
  <si>
    <t>市桥街华侨城社区基金</t>
  </si>
  <si>
    <t>市桥街西郊村社区基金</t>
  </si>
  <si>
    <t>市桥街德兴社区基金</t>
  </si>
  <si>
    <t>市桥街桥福社区基金</t>
  </si>
  <si>
    <t>市桥街侨联社区基金</t>
  </si>
  <si>
    <t>市桥街怡乐社区基金</t>
  </si>
  <si>
    <t>洛浦街厦滘村社区基金</t>
  </si>
  <si>
    <t>洛浦街上漖村社区基金</t>
  </si>
  <si>
    <t>洛浦街东乡村社区基金</t>
  </si>
  <si>
    <t>洛浦街洛涛南社区社区基金</t>
  </si>
  <si>
    <t>新造镇郭塱村社区基金</t>
  </si>
  <si>
    <t>新造镇练溪村社区基金</t>
  </si>
  <si>
    <t>石楼镇石楼社区社区基金</t>
  </si>
  <si>
    <t>番禺区社区基金</t>
  </si>
  <si>
    <t>定向捐赠：海心沙志愿服务主题公园项目</t>
  </si>
  <si>
    <t>定向捐赠：新造镇“百千万工程”项目</t>
  </si>
  <si>
    <t>定向捐赠：用于番禺区60岁及以上老年人等重点人群的流感防控</t>
  </si>
  <si>
    <t>公募项目：“医路有爱，护佑安康”关爱项目（公募）</t>
  </si>
  <si>
    <t>公募项目：2022年广东扶贫济困日活动</t>
  </si>
  <si>
    <t>公募项目：2023年广东扶贫济困日活动</t>
  </si>
  <si>
    <t>公募项目：2023年羊城慈善为民月活动</t>
  </si>
  <si>
    <t>公募项目：2024年6·30助力乡村振兴活动</t>
  </si>
  <si>
    <t>公募项目：2024年换届筹款活动——禺山有爱 慈善为民</t>
  </si>
  <si>
    <t>公募项目：2025年“6·30”助力乡村振兴活动</t>
  </si>
  <si>
    <t>公募项目：2025年“禺山有爱 慈善为民”活动</t>
  </si>
  <si>
    <t>联合募捐：法制伴“童”行—反学生欺凌普法进社区计划</t>
  </si>
  <si>
    <t>联合募捐：环卫行业协会结对帮扶共建美丽家园项目</t>
  </si>
  <si>
    <t>提供服务成本</t>
  </si>
  <si>
    <t>销售商品成本</t>
  </si>
  <si>
    <t>业务活动税金及附加</t>
  </si>
  <si>
    <t xml:space="preserve">  （二）管理费用</t>
  </si>
  <si>
    <t xml:space="preserve">  （三）筹资费用</t>
  </si>
  <si>
    <t xml:space="preserve">  （四）其他费用</t>
  </si>
  <si>
    <t xml:space="preserve">        费用合计</t>
  </si>
  <si>
    <t>数据来源：财务报表——业务活动表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</si>
</sst>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3" formatCode="_ * #,##0.00_ ;_ * \-#,##0.00_ ;_ * &quot;-&quot;??_ ;_ @_ "/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</numFmts>
  <fonts count="30">
    <font>
      <sz val="10"/>
      <color rgb="FF000000"/>
      <name val="宋体"/>
      <charset val="134"/>
    </font>
    <font>
      <b/>
      <u/>
      <sz val="18"/>
      <color rgb="FF000000"/>
      <name val="微软雅黑"/>
      <charset val="134"/>
    </font>
    <font>
      <sz val="10"/>
      <name val="微软雅黑"/>
      <charset val="134"/>
    </font>
    <font>
      <sz val="10"/>
      <color rgb="FFFF0000"/>
      <name val="微软雅黑"/>
      <charset val="134"/>
    </font>
    <font>
      <sz val="10"/>
      <color rgb="FF008000"/>
      <name val="微软雅黑"/>
      <charset val="134"/>
    </font>
    <font>
      <sz val="10"/>
      <color rgb="FF000000"/>
      <name val="微软雅黑"/>
      <charset val="134"/>
    </font>
    <font>
      <b/>
      <sz val="12"/>
      <name val="微软雅黑"/>
      <charset val="134"/>
    </font>
    <font>
      <sz val="11"/>
      <color rgb="FF000000"/>
      <name val="Calibri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rgb="FF000000"/>
      <name val="新宋体"/>
      <charset val="134"/>
    </font>
    <font>
      <sz val="10"/>
      <name val="Arial"/>
      <charset val="134"/>
    </font>
    <font>
      <b/>
      <sz val="9"/>
      <color rgb="FF000000"/>
      <name val="新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D7EAF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5"/>
      </bottom>
      <diagonal/>
    </border>
    <border>
      <left/>
      <right/>
      <top/>
      <bottom style="medium">
        <color theme="4" tint="0.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0">
    <xf numFmtId="0" fontId="0" fillId="0" borderId="0"/>
    <xf numFmtId="176" fontId="7" fillId="0" borderId="0">
      <alignment vertical="top"/>
    </xf>
    <xf numFmtId="177" fontId="7" fillId="0" borderId="0">
      <alignment vertical="top"/>
    </xf>
    <xf numFmtId="9" fontId="7" fillId="0" borderId="0">
      <alignment vertical="top"/>
    </xf>
    <xf numFmtId="178" fontId="7" fillId="0" borderId="0">
      <alignment vertical="top"/>
    </xf>
    <xf numFmtId="179" fontId="7" fillId="0" borderId="0">
      <alignment vertical="top"/>
    </xf>
    <xf numFmtId="0" fontId="8" fillId="0" borderId="0">
      <alignment vertical="top"/>
    </xf>
    <xf numFmtId="0" fontId="9" fillId="0" borderId="0">
      <alignment vertical="top"/>
    </xf>
    <xf numFmtId="0" fontId="7" fillId="2" borderId="4">
      <alignment vertical="top"/>
    </xf>
    <xf numFmtId="0" fontId="10" fillId="0" borderId="0">
      <alignment vertical="top"/>
    </xf>
    <xf numFmtId="0" fontId="11" fillId="0" borderId="0">
      <alignment vertical="top"/>
    </xf>
    <xf numFmtId="0" fontId="12" fillId="0" borderId="0">
      <alignment vertical="top"/>
    </xf>
    <xf numFmtId="0" fontId="13" fillId="0" borderId="5">
      <alignment vertical="top"/>
    </xf>
    <xf numFmtId="0" fontId="14" fillId="0" borderId="6">
      <alignment vertical="top"/>
    </xf>
    <xf numFmtId="0" fontId="15" fillId="0" borderId="7">
      <alignment vertical="top"/>
    </xf>
    <xf numFmtId="0" fontId="15" fillId="0" borderId="0">
      <alignment vertical="top"/>
    </xf>
    <xf numFmtId="0" fontId="16" fillId="3" borderId="8">
      <alignment vertical="top"/>
    </xf>
    <xf numFmtId="0" fontId="17" fillId="4" borderId="9">
      <alignment vertical="top"/>
    </xf>
    <xf numFmtId="0" fontId="18" fillId="4" borderId="8">
      <alignment vertical="top"/>
    </xf>
    <xf numFmtId="0" fontId="19" fillId="5" borderId="10">
      <alignment vertical="top"/>
    </xf>
    <xf numFmtId="0" fontId="20" fillId="0" borderId="11">
      <alignment vertical="top"/>
    </xf>
    <xf numFmtId="0" fontId="21" fillId="0" borderId="12">
      <alignment vertical="top"/>
    </xf>
    <xf numFmtId="0" fontId="22" fillId="6" borderId="0">
      <alignment vertical="top"/>
    </xf>
    <xf numFmtId="0" fontId="23" fillId="7" borderId="0">
      <alignment vertical="top"/>
    </xf>
    <xf numFmtId="0" fontId="24" fillId="8" borderId="0">
      <alignment vertical="top"/>
    </xf>
    <xf numFmtId="0" fontId="25" fillId="9" borderId="0">
      <alignment vertical="top"/>
    </xf>
    <xf numFmtId="0" fontId="26" fillId="10" borderId="0">
      <alignment vertical="top"/>
    </xf>
    <xf numFmtId="0" fontId="26" fillId="11" borderId="0">
      <alignment vertical="top"/>
    </xf>
    <xf numFmtId="0" fontId="25" fillId="12" borderId="0">
      <alignment vertical="top"/>
    </xf>
    <xf numFmtId="0" fontId="25" fillId="13" borderId="0">
      <alignment vertical="top"/>
    </xf>
    <xf numFmtId="0" fontId="26" fillId="14" borderId="0">
      <alignment vertical="top"/>
    </xf>
    <xf numFmtId="0" fontId="26" fillId="15" borderId="0">
      <alignment vertical="top"/>
    </xf>
    <xf numFmtId="0" fontId="25" fillId="16" borderId="0">
      <alignment vertical="top"/>
    </xf>
    <xf numFmtId="0" fontId="25" fillId="17" borderId="0">
      <alignment vertical="top"/>
    </xf>
    <xf numFmtId="0" fontId="26" fillId="18" borderId="0">
      <alignment vertical="top"/>
    </xf>
    <xf numFmtId="0" fontId="26" fillId="19" borderId="0">
      <alignment vertical="top"/>
    </xf>
    <xf numFmtId="0" fontId="25" fillId="20" borderId="0">
      <alignment vertical="top"/>
    </xf>
    <xf numFmtId="0" fontId="25" fillId="21" borderId="0">
      <alignment vertical="top"/>
    </xf>
    <xf numFmtId="0" fontId="26" fillId="22" borderId="0">
      <alignment vertical="top"/>
    </xf>
    <xf numFmtId="0" fontId="26" fillId="23" borderId="0">
      <alignment vertical="top"/>
    </xf>
    <xf numFmtId="0" fontId="25" fillId="24" borderId="0">
      <alignment vertical="top"/>
    </xf>
    <xf numFmtId="0" fontId="25" fillId="25" borderId="0">
      <alignment vertical="top"/>
    </xf>
    <xf numFmtId="0" fontId="26" fillId="26" borderId="0">
      <alignment vertical="top"/>
    </xf>
    <xf numFmtId="0" fontId="26" fillId="27" borderId="0">
      <alignment vertical="top"/>
    </xf>
    <xf numFmtId="0" fontId="25" fillId="28" borderId="0">
      <alignment vertical="top"/>
    </xf>
    <xf numFmtId="0" fontId="25" fillId="29" borderId="0">
      <alignment vertical="top"/>
    </xf>
    <xf numFmtId="0" fontId="26" fillId="30" borderId="0">
      <alignment vertical="top"/>
    </xf>
    <xf numFmtId="0" fontId="26" fillId="31" borderId="0">
      <alignment vertical="top"/>
    </xf>
    <xf numFmtId="0" fontId="25" fillId="32" borderId="0">
      <alignment vertical="top"/>
    </xf>
    <xf numFmtId="40" fontId="27" fillId="0" borderId="13" applyFill="0" applyProtection="0">
      <alignment horizontal="right"/>
    </xf>
    <xf numFmtId="0" fontId="27" fillId="0" borderId="13" applyNumberFormat="0" applyFill="0" applyProtection="0">
      <alignment horizontal="left"/>
    </xf>
    <xf numFmtId="0" fontId="28" fillId="0" borderId="0"/>
    <xf numFmtId="0" fontId="27" fillId="0" borderId="13" applyNumberFormat="0" applyFill="0" applyProtection="0">
      <alignment horizontal="left"/>
    </xf>
    <xf numFmtId="40" fontId="27" fillId="0" borderId="13" applyFill="0" applyProtection="0">
      <alignment horizontal="right"/>
    </xf>
    <xf numFmtId="0" fontId="27" fillId="0" borderId="13" applyNumberFormat="0" applyFill="0" applyProtection="0">
      <alignment horizontal="left"/>
    </xf>
    <xf numFmtId="40" fontId="27" fillId="0" borderId="13" applyFill="0" applyProtection="0">
      <alignment horizontal="right"/>
    </xf>
    <xf numFmtId="40" fontId="27" fillId="0" borderId="13" applyFill="0" applyProtection="0">
      <alignment horizontal="right"/>
    </xf>
    <xf numFmtId="40" fontId="29" fillId="33" borderId="13" applyProtection="0">
      <alignment horizontal="right"/>
    </xf>
    <xf numFmtId="0" fontId="27" fillId="0" borderId="13" applyNumberFormat="0" applyFill="0" applyProtection="0">
      <alignment horizontal="center"/>
    </xf>
    <xf numFmtId="40" fontId="27" fillId="0" borderId="13" applyFill="0" applyProtection="0">
      <alignment horizontal="right"/>
    </xf>
  </cellStyleXfs>
  <cellXfs count="18">
    <xf numFmtId="0" fontId="0" fillId="0" borderId="0" xfId="0" applyFont="1"/>
    <xf numFmtId="0" fontId="0" fillId="0" borderId="0" xfId="0" applyFont="1" applyFill="1"/>
    <xf numFmtId="43" fontId="0" fillId="0" borderId="0" xfId="0" applyNumberFormat="1" applyFont="1" applyFill="1"/>
    <xf numFmtId="0" fontId="1" fillId="0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Fill="1" applyProtection="1">
      <protection locked="0"/>
    </xf>
    <xf numFmtId="43" fontId="2" fillId="0" borderId="0" xfId="0" applyNumberFormat="1" applyFont="1" applyFill="1" applyProtection="1">
      <protection locked="0"/>
    </xf>
    <xf numFmtId="43" fontId="3" fillId="0" borderId="0" xfId="0" applyNumberFormat="1" applyFont="1" applyFill="1" applyAlignment="1" applyProtection="1">
      <alignment horizontal="right"/>
      <protection locked="0"/>
    </xf>
    <xf numFmtId="0" fontId="4" fillId="0" borderId="1" xfId="0" applyNumberFormat="1" applyFont="1" applyFill="1" applyBorder="1" applyAlignment="1">
      <alignment horizontal="left"/>
    </xf>
    <xf numFmtId="43" fontId="5" fillId="0" borderId="1" xfId="0" applyNumberFormat="1" applyFont="1" applyFill="1" applyBorder="1" applyProtection="1">
      <protection locked="0"/>
    </xf>
    <xf numFmtId="43" fontId="3" fillId="0" borderId="1" xfId="0" applyNumberFormat="1" applyFont="1" applyFill="1" applyBorder="1" applyAlignment="1">
      <alignment horizontal="right"/>
    </xf>
    <xf numFmtId="0" fontId="6" fillId="0" borderId="2" xfId="0" applyNumberFormat="1" applyFont="1" applyFill="1" applyBorder="1" applyAlignment="1" applyProtection="1">
      <alignment horizontal="center" vertical="center"/>
      <protection locked="0"/>
    </xf>
    <xf numFmtId="43" fontId="6" fillId="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2" xfId="0" applyNumberFormat="1" applyFont="1" applyFill="1" applyBorder="1" applyProtection="1">
      <protection locked="0"/>
    </xf>
    <xf numFmtId="43" fontId="2" fillId="0" borderId="2" xfId="0" applyNumberFormat="1" applyFont="1" applyFill="1" applyBorder="1" applyProtection="1">
      <protection locked="0"/>
    </xf>
    <xf numFmtId="43" fontId="2" fillId="0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3" xfId="0" applyFont="1" applyFill="1" applyBorder="1"/>
    <xf numFmtId="4" fontId="0" fillId="0" borderId="0" xfId="0" applyNumberFormat="1" applyFont="1" applyFill="1"/>
    <xf numFmtId="0" fontId="0" fillId="0" borderId="0" xfId="0" applyFont="1" applyFill="1" applyAlignment="1">
      <alignment horizontal="right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amountDrD" xfId="49"/>
    <cellStyle name="accountNameD" xfId="50"/>
    <cellStyle name="Normal" xfId="51"/>
    <cellStyle name="auxAccProjectNameD" xfId="52"/>
    <cellStyle name="amountCrD" xfId="53"/>
    <cellStyle name="currencyNameD" xfId="54"/>
    <cellStyle name="periodBeginBalanceAmountDrD" xfId="55"/>
    <cellStyle name="periodBeginBalanceAmountCrD" xfId="56"/>
    <cellStyle name="amountDrS" xfId="57"/>
    <cellStyle name="dCDirectionD" xfId="58"/>
    <cellStyle name="amountABSBalanceD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5"/>
  <sheetViews>
    <sheetView tabSelected="1" workbookViewId="0">
      <pane ySplit="4" topLeftCell="A74" activePane="bottomLeft" state="frozen"/>
      <selection/>
      <selection pane="bottomLeft" activeCell="A85" sqref="A85:B97"/>
    </sheetView>
  </sheetViews>
  <sheetFormatPr defaultColWidth="9.33333333333333" defaultRowHeight="14.25" customHeight="1" outlineLevelCol="6"/>
  <cols>
    <col min="1" max="1" width="56.8571428571429" style="1" customWidth="1"/>
    <col min="2" max="3" width="15.2857142857143" style="2" customWidth="1"/>
    <col min="4" max="4" width="17.2857142857143" style="1" customWidth="1"/>
    <col min="5" max="6" width="9.33333333333333" style="1"/>
    <col min="7" max="7" width="52.8571428571429" style="1" customWidth="1"/>
    <col min="8" max="8" width="14" style="1"/>
    <col min="9" max="16384" width="9.33333333333333" style="1"/>
  </cols>
  <sheetData>
    <row r="1" ht="27" customHeight="1" spans="1:4">
      <c r="A1" s="3" t="s">
        <v>0</v>
      </c>
      <c r="B1" s="3"/>
      <c r="C1" s="3"/>
      <c r="D1" s="3"/>
    </row>
    <row r="2" ht="15.75" customHeight="1" spans="1:4">
      <c r="A2" s="4"/>
      <c r="B2" s="5"/>
      <c r="C2" s="6"/>
    </row>
    <row r="3" ht="15.75" customHeight="1" spans="1:4">
      <c r="A3" s="7" t="s">
        <v>1</v>
      </c>
      <c r="B3" s="8"/>
      <c r="C3" s="9"/>
      <c r="D3" s="9" t="s">
        <v>2</v>
      </c>
    </row>
    <row r="4" ht="18" customHeight="1" spans="1:4">
      <c r="A4" s="10" t="s">
        <v>3</v>
      </c>
      <c r="B4" s="11" t="s">
        <v>4</v>
      </c>
      <c r="C4" s="11" t="s">
        <v>5</v>
      </c>
      <c r="D4" s="11" t="s">
        <v>6</v>
      </c>
    </row>
    <row r="5" ht="15.75" customHeight="1" spans="1:4">
      <c r="A5" s="12" t="s">
        <v>7</v>
      </c>
      <c r="B5" s="13"/>
      <c r="C5" s="14"/>
      <c r="D5" s="15"/>
    </row>
    <row r="6" ht="15.75" customHeight="1" spans="1:4">
      <c r="A6" s="12" t="s">
        <v>8</v>
      </c>
      <c r="B6" s="13">
        <v>8570079.24</v>
      </c>
      <c r="C6" s="14">
        <f t="shared" ref="C6:C26" si="0">+B6</f>
        <v>8570079.24</v>
      </c>
      <c r="D6" s="15"/>
    </row>
    <row r="7" ht="15.75" customHeight="1" spans="1:4">
      <c r="A7" s="12" t="s">
        <v>9</v>
      </c>
      <c r="B7" s="13"/>
      <c r="C7" s="14">
        <f t="shared" si="0"/>
        <v>0</v>
      </c>
      <c r="D7" s="15"/>
    </row>
    <row r="8" ht="15.75" customHeight="1" spans="1:4">
      <c r="A8" s="12" t="s">
        <v>10</v>
      </c>
      <c r="B8" s="13"/>
      <c r="C8" s="14">
        <f t="shared" si="0"/>
        <v>0</v>
      </c>
      <c r="D8" s="15"/>
    </row>
    <row r="9" ht="15.75" customHeight="1" spans="1:4">
      <c r="A9" s="12" t="s">
        <v>11</v>
      </c>
      <c r="B9" s="13"/>
      <c r="C9" s="14">
        <f t="shared" si="0"/>
        <v>0</v>
      </c>
      <c r="D9" s="15"/>
    </row>
    <row r="10" ht="15.75" customHeight="1" spans="1:4">
      <c r="A10" s="12" t="s">
        <v>12</v>
      </c>
      <c r="B10" s="13"/>
      <c r="C10" s="14">
        <f t="shared" si="0"/>
        <v>0</v>
      </c>
      <c r="D10" s="15"/>
    </row>
    <row r="11" ht="15.75" customHeight="1" spans="1:4">
      <c r="A11" s="12" t="s">
        <v>13</v>
      </c>
      <c r="B11" s="13">
        <v>32602.74</v>
      </c>
      <c r="C11" s="14">
        <f t="shared" si="0"/>
        <v>32602.74</v>
      </c>
      <c r="D11" s="15"/>
    </row>
    <row r="12" ht="15.75" customHeight="1" spans="1:4">
      <c r="A12" s="12" t="s">
        <v>14</v>
      </c>
      <c r="B12" s="13"/>
      <c r="C12" s="14">
        <f t="shared" si="0"/>
        <v>0</v>
      </c>
      <c r="D12" s="15"/>
    </row>
    <row r="13" ht="15.75" customHeight="1" spans="1:4">
      <c r="A13" s="12" t="s">
        <v>15</v>
      </c>
      <c r="B13" s="13">
        <f>SUM(B6:B12)</f>
        <v>8602681.98</v>
      </c>
      <c r="C13" s="14">
        <f t="shared" si="0"/>
        <v>8602681.98</v>
      </c>
      <c r="D13" s="15"/>
    </row>
    <row r="14" ht="15.75" customHeight="1" spans="1:4">
      <c r="A14" s="12" t="s">
        <v>16</v>
      </c>
      <c r="B14" s="13"/>
      <c r="C14" s="14">
        <f t="shared" si="0"/>
        <v>0</v>
      </c>
      <c r="D14" s="15"/>
    </row>
    <row r="15" ht="15.75" customHeight="1" spans="1:4">
      <c r="A15" s="12" t="s">
        <v>17</v>
      </c>
      <c r="B15" s="13">
        <v>17558098.64</v>
      </c>
      <c r="C15" s="14">
        <f t="shared" si="0"/>
        <v>17558098.64</v>
      </c>
      <c r="D15" s="15"/>
    </row>
    <row r="16" ht="15.75" customHeight="1" spans="1:4">
      <c r="A16" s="12" t="s">
        <v>18</v>
      </c>
      <c r="B16" s="13">
        <f>SUM(B17:B100)</f>
        <v>17558098.64</v>
      </c>
      <c r="C16" s="14">
        <f t="shared" si="0"/>
        <v>17558098.64</v>
      </c>
      <c r="D16" s="15"/>
    </row>
    <row r="17" ht="15.75" customHeight="1" spans="1:4">
      <c r="A17" s="12" t="s">
        <v>19</v>
      </c>
      <c r="B17" s="13">
        <v>245000</v>
      </c>
      <c r="C17" s="14">
        <f t="shared" si="0"/>
        <v>245000</v>
      </c>
      <c r="D17" s="15"/>
    </row>
    <row r="18" ht="15.75" customHeight="1" spans="1:4">
      <c r="A18" s="12" t="s">
        <v>20</v>
      </c>
      <c r="B18" s="13">
        <v>683747.08</v>
      </c>
      <c r="C18" s="14">
        <f t="shared" si="0"/>
        <v>683747.08</v>
      </c>
      <c r="D18" s="15"/>
    </row>
    <row r="19" ht="15.75" customHeight="1" spans="1:4">
      <c r="A19" s="12" t="s">
        <v>21</v>
      </c>
      <c r="B19" s="13">
        <v>379816</v>
      </c>
      <c r="C19" s="14">
        <f t="shared" si="0"/>
        <v>379816</v>
      </c>
      <c r="D19" s="15"/>
    </row>
    <row r="20" ht="15.75" customHeight="1" spans="1:4">
      <c r="A20" s="12" t="s">
        <v>22</v>
      </c>
      <c r="B20" s="13">
        <v>30851.6</v>
      </c>
      <c r="C20" s="14">
        <f t="shared" si="0"/>
        <v>30851.6</v>
      </c>
      <c r="D20" s="15"/>
    </row>
    <row r="21" ht="15.75" customHeight="1" spans="1:4">
      <c r="A21" s="12" t="s">
        <v>23</v>
      </c>
      <c r="B21" s="13">
        <v>783673.2</v>
      </c>
      <c r="C21" s="14">
        <f t="shared" si="0"/>
        <v>783673.2</v>
      </c>
      <c r="D21" s="15"/>
    </row>
    <row r="22" ht="15.75" customHeight="1" spans="1:4">
      <c r="A22" s="12" t="s">
        <v>24</v>
      </c>
      <c r="B22" s="13">
        <v>60000</v>
      </c>
      <c r="C22" s="14">
        <f t="shared" si="0"/>
        <v>60000</v>
      </c>
      <c r="D22" s="15"/>
    </row>
    <row r="23" ht="15.75" customHeight="1" spans="1:4">
      <c r="A23" s="12" t="s">
        <v>25</v>
      </c>
      <c r="B23" s="13">
        <v>65719.76</v>
      </c>
      <c r="C23" s="14">
        <f t="shared" si="0"/>
        <v>65719.76</v>
      </c>
      <c r="D23" s="15"/>
    </row>
    <row r="24" ht="15.75" customHeight="1" spans="1:4">
      <c r="A24" s="12" t="s">
        <v>26</v>
      </c>
      <c r="B24" s="13">
        <v>160000</v>
      </c>
      <c r="C24" s="14">
        <f t="shared" si="0"/>
        <v>160000</v>
      </c>
      <c r="D24" s="15"/>
    </row>
    <row r="25" ht="15.75" customHeight="1" spans="1:4">
      <c r="A25" s="12" t="s">
        <v>27</v>
      </c>
      <c r="B25" s="13">
        <v>50000</v>
      </c>
      <c r="C25" s="14">
        <f t="shared" si="0"/>
        <v>50000</v>
      </c>
      <c r="D25" s="15"/>
    </row>
    <row r="26" ht="15.75" customHeight="1" spans="1:4">
      <c r="A26" s="12" t="s">
        <v>28</v>
      </c>
      <c r="B26" s="13">
        <v>29162.72</v>
      </c>
      <c r="C26" s="14">
        <f t="shared" si="0"/>
        <v>29162.72</v>
      </c>
      <c r="D26" s="15"/>
    </row>
    <row r="27" ht="15.75" customHeight="1" spans="1:4">
      <c r="A27" s="12" t="s">
        <v>29</v>
      </c>
      <c r="B27" s="13">
        <v>120000</v>
      </c>
      <c r="C27" s="14">
        <f t="shared" ref="C27:C36" si="1">+B27</f>
        <v>120000</v>
      </c>
      <c r="D27" s="15"/>
    </row>
    <row r="28" ht="15.75" customHeight="1" spans="1:4">
      <c r="A28" s="12" t="s">
        <v>30</v>
      </c>
      <c r="B28" s="13">
        <v>11598</v>
      </c>
      <c r="C28" s="14">
        <f t="shared" si="1"/>
        <v>11598</v>
      </c>
      <c r="D28" s="15"/>
    </row>
    <row r="29" ht="15.75" customHeight="1" spans="1:4">
      <c r="A29" s="12" t="s">
        <v>31</v>
      </c>
      <c r="B29" s="13">
        <v>14224</v>
      </c>
      <c r="C29" s="14">
        <f t="shared" si="1"/>
        <v>14224</v>
      </c>
      <c r="D29" s="15"/>
    </row>
    <row r="30" ht="15.75" customHeight="1" spans="1:4">
      <c r="A30" s="12" t="s">
        <v>32</v>
      </c>
      <c r="B30" s="13">
        <v>62800</v>
      </c>
      <c r="C30" s="14">
        <f t="shared" si="1"/>
        <v>62800</v>
      </c>
      <c r="D30" s="15"/>
    </row>
    <row r="31" ht="15.75" customHeight="1" spans="1:4">
      <c r="A31" s="12" t="s">
        <v>33</v>
      </c>
      <c r="B31" s="13">
        <v>163</v>
      </c>
      <c r="C31" s="14">
        <f t="shared" si="1"/>
        <v>163</v>
      </c>
      <c r="D31" s="15"/>
    </row>
    <row r="32" ht="15.75" customHeight="1" spans="1:4">
      <c r="A32" s="12" t="s">
        <v>34</v>
      </c>
      <c r="B32" s="13">
        <v>775</v>
      </c>
      <c r="C32" s="14">
        <f t="shared" si="1"/>
        <v>775</v>
      </c>
      <c r="D32" s="15"/>
    </row>
    <row r="33" ht="15.75" customHeight="1" spans="1:4">
      <c r="A33" s="12" t="s">
        <v>35</v>
      </c>
      <c r="B33" s="13">
        <v>150</v>
      </c>
      <c r="C33" s="14">
        <f t="shared" si="1"/>
        <v>150</v>
      </c>
      <c r="D33" s="15"/>
    </row>
    <row r="34" ht="15.75" customHeight="1" spans="1:4">
      <c r="A34" s="12" t="s">
        <v>36</v>
      </c>
      <c r="B34" s="13">
        <v>50</v>
      </c>
      <c r="C34" s="14">
        <f t="shared" si="1"/>
        <v>50</v>
      </c>
      <c r="D34" s="15"/>
    </row>
    <row r="35" ht="15.75" customHeight="1" spans="1:4">
      <c r="A35" s="12" t="s">
        <v>37</v>
      </c>
      <c r="B35" s="13">
        <v>130000</v>
      </c>
      <c r="C35" s="14">
        <f t="shared" si="1"/>
        <v>130000</v>
      </c>
      <c r="D35" s="15"/>
    </row>
    <row r="36" ht="15.75" customHeight="1" spans="1:4">
      <c r="A36" s="12" t="s">
        <v>38</v>
      </c>
      <c r="B36" s="13">
        <v>79128.2</v>
      </c>
      <c r="C36" s="14">
        <f t="shared" si="1"/>
        <v>79128.2</v>
      </c>
      <c r="D36" s="15"/>
    </row>
    <row r="37" ht="15.75" customHeight="1" spans="1:4">
      <c r="A37" s="12" t="s">
        <v>39</v>
      </c>
      <c r="B37" s="13">
        <v>137000</v>
      </c>
      <c r="C37" s="14">
        <f t="shared" ref="C37:C100" si="2">+B37</f>
        <v>137000</v>
      </c>
      <c r="D37" s="15"/>
    </row>
    <row r="38" ht="15.75" customHeight="1" spans="1:4">
      <c r="A38" s="12" t="s">
        <v>40</v>
      </c>
      <c r="B38" s="13">
        <v>93525</v>
      </c>
      <c r="C38" s="14">
        <f t="shared" si="2"/>
        <v>93525</v>
      </c>
      <c r="D38" s="15"/>
    </row>
    <row r="39" ht="15.75" customHeight="1" spans="1:4">
      <c r="A39" s="12" t="s">
        <v>41</v>
      </c>
      <c r="B39" s="13">
        <v>12600</v>
      </c>
      <c r="C39" s="14">
        <f t="shared" si="2"/>
        <v>12600</v>
      </c>
      <c r="D39" s="15"/>
    </row>
    <row r="40" ht="15.75" customHeight="1" spans="1:4">
      <c r="A40" s="12" t="s">
        <v>42</v>
      </c>
      <c r="B40" s="13">
        <v>98735</v>
      </c>
      <c r="C40" s="14">
        <f t="shared" si="2"/>
        <v>98735</v>
      </c>
      <c r="D40" s="15"/>
    </row>
    <row r="41" ht="15.75" customHeight="1" spans="1:4">
      <c r="A41" s="12" t="s">
        <v>43</v>
      </c>
      <c r="B41" s="13">
        <v>1890</v>
      </c>
      <c r="C41" s="14">
        <f t="shared" si="2"/>
        <v>1890</v>
      </c>
      <c r="D41" s="15"/>
    </row>
    <row r="42" ht="15.75" customHeight="1" spans="1:4">
      <c r="A42" s="12" t="s">
        <v>44</v>
      </c>
      <c r="B42" s="13">
        <v>13780</v>
      </c>
      <c r="C42" s="14">
        <f t="shared" si="2"/>
        <v>13780</v>
      </c>
      <c r="D42" s="15"/>
    </row>
    <row r="43" ht="15.75" customHeight="1" spans="1:4">
      <c r="A43" s="12" t="s">
        <v>45</v>
      </c>
      <c r="B43" s="13">
        <v>35000</v>
      </c>
      <c r="C43" s="14">
        <f t="shared" si="2"/>
        <v>35000</v>
      </c>
      <c r="D43" s="15"/>
    </row>
    <row r="44" ht="15.75" customHeight="1" spans="1:4">
      <c r="A44" s="12" t="s">
        <v>46</v>
      </c>
      <c r="B44" s="13">
        <v>62360</v>
      </c>
      <c r="C44" s="14">
        <f t="shared" si="2"/>
        <v>62360</v>
      </c>
      <c r="D44" s="15"/>
    </row>
    <row r="45" ht="15.75" customHeight="1" spans="1:4">
      <c r="A45" s="12" t="s">
        <v>47</v>
      </c>
      <c r="B45" s="13">
        <v>127800</v>
      </c>
      <c r="C45" s="14">
        <f t="shared" si="2"/>
        <v>127800</v>
      </c>
      <c r="D45" s="15"/>
    </row>
    <row r="46" ht="15.75" customHeight="1" spans="1:4">
      <c r="A46" s="12" t="s">
        <v>48</v>
      </c>
      <c r="B46" s="13">
        <v>252000</v>
      </c>
      <c r="C46" s="14">
        <f t="shared" si="2"/>
        <v>252000</v>
      </c>
      <c r="D46" s="15"/>
    </row>
    <row r="47" ht="15.75" customHeight="1" spans="1:4">
      <c r="A47" s="12" t="s">
        <v>49</v>
      </c>
      <c r="B47" s="13">
        <v>33320</v>
      </c>
      <c r="C47" s="14">
        <f t="shared" si="2"/>
        <v>33320</v>
      </c>
      <c r="D47" s="15"/>
    </row>
    <row r="48" ht="15.75" customHeight="1" spans="1:4">
      <c r="A48" s="12" t="s">
        <v>50</v>
      </c>
      <c r="B48" s="13">
        <v>26406</v>
      </c>
      <c r="C48" s="14">
        <f t="shared" si="2"/>
        <v>26406</v>
      </c>
      <c r="D48" s="15"/>
    </row>
    <row r="49" ht="15.75" customHeight="1" spans="1:4">
      <c r="A49" s="12" t="s">
        <v>51</v>
      </c>
      <c r="B49" s="13">
        <v>241200</v>
      </c>
      <c r="C49" s="14">
        <f t="shared" si="2"/>
        <v>241200</v>
      </c>
      <c r="D49" s="15"/>
    </row>
    <row r="50" ht="15.75" customHeight="1" spans="1:4">
      <c r="A50" s="12" t="s">
        <v>52</v>
      </c>
      <c r="B50" s="13">
        <v>192900</v>
      </c>
      <c r="C50" s="14">
        <f t="shared" si="2"/>
        <v>192900</v>
      </c>
      <c r="D50" s="15"/>
    </row>
    <row r="51" ht="15.75" customHeight="1" spans="1:4">
      <c r="A51" s="12" t="s">
        <v>53</v>
      </c>
      <c r="B51" s="13">
        <v>175054</v>
      </c>
      <c r="C51" s="14">
        <f t="shared" si="2"/>
        <v>175054</v>
      </c>
      <c r="D51" s="15"/>
    </row>
    <row r="52" ht="15.75" customHeight="1" spans="1:4">
      <c r="A52" s="12" t="s">
        <v>54</v>
      </c>
      <c r="B52" s="13">
        <v>85284</v>
      </c>
      <c r="C52" s="14">
        <f t="shared" si="2"/>
        <v>85284</v>
      </c>
      <c r="D52" s="15"/>
    </row>
    <row r="53" ht="15.75" customHeight="1" spans="1:4">
      <c r="A53" s="12" t="s">
        <v>55</v>
      </c>
      <c r="B53" s="13">
        <v>107356</v>
      </c>
      <c r="C53" s="14">
        <f t="shared" si="2"/>
        <v>107356</v>
      </c>
      <c r="D53" s="15"/>
    </row>
    <row r="54" ht="15.75" customHeight="1" spans="1:4">
      <c r="A54" s="12" t="s">
        <v>56</v>
      </c>
      <c r="B54" s="13">
        <v>68250</v>
      </c>
      <c r="C54" s="14">
        <f t="shared" si="2"/>
        <v>68250</v>
      </c>
      <c r="D54" s="15"/>
    </row>
    <row r="55" ht="15.75" customHeight="1" spans="1:4">
      <c r="A55" s="12" t="s">
        <v>57</v>
      </c>
      <c r="B55" s="13">
        <v>149900</v>
      </c>
      <c r="C55" s="14">
        <f t="shared" si="2"/>
        <v>149900</v>
      </c>
      <c r="D55" s="15"/>
    </row>
    <row r="56" ht="15.75" customHeight="1" spans="1:4">
      <c r="A56" s="12" t="s">
        <v>58</v>
      </c>
      <c r="B56" s="13">
        <v>202578.7</v>
      </c>
      <c r="C56" s="14">
        <f t="shared" si="2"/>
        <v>202578.7</v>
      </c>
      <c r="D56" s="15"/>
    </row>
    <row r="57" ht="15.75" customHeight="1" spans="1:4">
      <c r="A57" s="12" t="s">
        <v>59</v>
      </c>
      <c r="B57" s="13">
        <v>32400</v>
      </c>
      <c r="C57" s="14">
        <f t="shared" si="2"/>
        <v>32400</v>
      </c>
      <c r="D57" s="15"/>
    </row>
    <row r="58" ht="15.75" customHeight="1" spans="1:4">
      <c r="A58" s="12" t="s">
        <v>60</v>
      </c>
      <c r="B58" s="13">
        <v>25984</v>
      </c>
      <c r="C58" s="14">
        <f t="shared" si="2"/>
        <v>25984</v>
      </c>
      <c r="D58" s="15"/>
    </row>
    <row r="59" ht="15.75" customHeight="1" spans="1:4">
      <c r="A59" s="12" t="s">
        <v>61</v>
      </c>
      <c r="B59" s="13">
        <v>6000</v>
      </c>
      <c r="C59" s="14">
        <f t="shared" si="2"/>
        <v>6000</v>
      </c>
      <c r="D59" s="15"/>
    </row>
    <row r="60" ht="15.75" customHeight="1" spans="1:4">
      <c r="A60" s="12" t="s">
        <v>62</v>
      </c>
      <c r="B60" s="13">
        <v>369088</v>
      </c>
      <c r="C60" s="14">
        <f t="shared" si="2"/>
        <v>369088</v>
      </c>
      <c r="D60" s="15"/>
    </row>
    <row r="61" ht="15.75" customHeight="1" spans="1:4">
      <c r="A61" s="12" t="s">
        <v>63</v>
      </c>
      <c r="B61" s="13">
        <v>149000</v>
      </c>
      <c r="C61" s="14">
        <f t="shared" si="2"/>
        <v>149000</v>
      </c>
      <c r="D61" s="15"/>
    </row>
    <row r="62" ht="15.75" customHeight="1" spans="1:4">
      <c r="A62" s="12" t="s">
        <v>64</v>
      </c>
      <c r="B62" s="13">
        <v>1999</v>
      </c>
      <c r="C62" s="14">
        <f t="shared" si="2"/>
        <v>1999</v>
      </c>
      <c r="D62" s="15"/>
    </row>
    <row r="63" ht="15.75" customHeight="1" spans="1:4">
      <c r="A63" s="12" t="s">
        <v>65</v>
      </c>
      <c r="B63" s="13">
        <v>389400</v>
      </c>
      <c r="C63" s="14">
        <f t="shared" si="2"/>
        <v>389400</v>
      </c>
      <c r="D63" s="15"/>
    </row>
    <row r="64" ht="15.75" customHeight="1" spans="1:4">
      <c r="A64" s="12" t="s">
        <v>66</v>
      </c>
      <c r="B64" s="13">
        <v>20370</v>
      </c>
      <c r="C64" s="14">
        <f t="shared" si="2"/>
        <v>20370</v>
      </c>
      <c r="D64" s="15"/>
    </row>
    <row r="65" ht="15.75" customHeight="1" spans="1:4">
      <c r="A65" s="12" t="s">
        <v>67</v>
      </c>
      <c r="B65" s="13">
        <v>16605</v>
      </c>
      <c r="C65" s="14">
        <f t="shared" si="2"/>
        <v>16605</v>
      </c>
      <c r="D65" s="15"/>
    </row>
    <row r="66" ht="15.75" customHeight="1" spans="1:4">
      <c r="A66" s="12" t="s">
        <v>68</v>
      </c>
      <c r="B66" s="13">
        <v>24000</v>
      </c>
      <c r="C66" s="14">
        <f t="shared" si="2"/>
        <v>24000</v>
      </c>
      <c r="D66" s="15"/>
    </row>
    <row r="67" ht="15.75" customHeight="1" spans="1:4">
      <c r="A67" s="12" t="s">
        <v>69</v>
      </c>
      <c r="B67" s="13">
        <v>22491</v>
      </c>
      <c r="C67" s="14">
        <f t="shared" si="2"/>
        <v>22491</v>
      </c>
      <c r="D67" s="15"/>
    </row>
    <row r="68" ht="15.75" customHeight="1" spans="1:4">
      <c r="A68" s="12" t="s">
        <v>70</v>
      </c>
      <c r="B68" s="13">
        <v>10000</v>
      </c>
      <c r="C68" s="14">
        <f t="shared" si="2"/>
        <v>10000</v>
      </c>
      <c r="D68" s="15"/>
    </row>
    <row r="69" ht="15.75" customHeight="1" spans="1:4">
      <c r="A69" s="12" t="s">
        <v>71</v>
      </c>
      <c r="B69" s="13">
        <v>31000</v>
      </c>
      <c r="C69" s="14">
        <f t="shared" si="2"/>
        <v>31000</v>
      </c>
      <c r="D69" s="15"/>
    </row>
    <row r="70" ht="15.75" customHeight="1" spans="1:4">
      <c r="A70" s="12" t="s">
        <v>72</v>
      </c>
      <c r="B70" s="13">
        <v>7000</v>
      </c>
      <c r="C70" s="14">
        <f t="shared" si="2"/>
        <v>7000</v>
      </c>
      <c r="D70" s="15"/>
    </row>
    <row r="71" ht="15.75" customHeight="1" spans="1:4">
      <c r="A71" s="12" t="s">
        <v>73</v>
      </c>
      <c r="B71" s="13">
        <v>9988.9</v>
      </c>
      <c r="C71" s="14">
        <f t="shared" si="2"/>
        <v>9988.9</v>
      </c>
      <c r="D71" s="15"/>
    </row>
    <row r="72" ht="15.75" customHeight="1" spans="1:4">
      <c r="A72" s="12" t="s">
        <v>74</v>
      </c>
      <c r="B72" s="13">
        <v>49000</v>
      </c>
      <c r="C72" s="14">
        <f t="shared" si="2"/>
        <v>49000</v>
      </c>
      <c r="D72" s="15"/>
    </row>
    <row r="73" ht="15.75" customHeight="1" spans="1:4">
      <c r="A73" s="12" t="s">
        <v>75</v>
      </c>
      <c r="B73" s="13">
        <v>88622</v>
      </c>
      <c r="C73" s="14">
        <f t="shared" si="2"/>
        <v>88622</v>
      </c>
      <c r="D73" s="15"/>
    </row>
    <row r="74" ht="15.75" customHeight="1" spans="1:4">
      <c r="A74" s="12" t="s">
        <v>76</v>
      </c>
      <c r="B74" s="13">
        <v>21875.5</v>
      </c>
      <c r="C74" s="14">
        <f t="shared" si="2"/>
        <v>21875.5</v>
      </c>
      <c r="D74" s="15"/>
    </row>
    <row r="75" ht="15.75" customHeight="1" spans="1:4">
      <c r="A75" s="12" t="s">
        <v>77</v>
      </c>
      <c r="B75" s="13">
        <v>8980</v>
      </c>
      <c r="C75" s="14">
        <f t="shared" si="2"/>
        <v>8980</v>
      </c>
      <c r="D75" s="15"/>
    </row>
    <row r="76" ht="15.75" customHeight="1" spans="1:4">
      <c r="A76" s="12" t="s">
        <v>78</v>
      </c>
      <c r="B76" s="13">
        <v>222016.4</v>
      </c>
      <c r="C76" s="14">
        <f t="shared" si="2"/>
        <v>222016.4</v>
      </c>
      <c r="D76" s="15"/>
    </row>
    <row r="77" ht="15.75" customHeight="1" spans="1:4">
      <c r="A77" s="12" t="s">
        <v>79</v>
      </c>
      <c r="B77" s="13">
        <v>407900</v>
      </c>
      <c r="C77" s="14">
        <f t="shared" si="2"/>
        <v>407900</v>
      </c>
      <c r="D77" s="15"/>
    </row>
    <row r="78" ht="15.75" customHeight="1" spans="1:4">
      <c r="A78" s="12" t="s">
        <v>80</v>
      </c>
      <c r="B78" s="13">
        <v>254270.2</v>
      </c>
      <c r="C78" s="14">
        <f t="shared" si="2"/>
        <v>254270.2</v>
      </c>
      <c r="D78" s="15"/>
    </row>
    <row r="79" ht="15.75" customHeight="1" spans="1:4">
      <c r="A79" s="12" t="s">
        <v>81</v>
      </c>
      <c r="B79" s="13">
        <v>512920</v>
      </c>
      <c r="C79" s="14">
        <f t="shared" si="2"/>
        <v>512920</v>
      </c>
      <c r="D79" s="15"/>
    </row>
    <row r="80" ht="15.75" customHeight="1" spans="1:4">
      <c r="A80" s="12" t="s">
        <v>82</v>
      </c>
      <c r="B80" s="13">
        <v>33405.5</v>
      </c>
      <c r="C80" s="14">
        <f t="shared" si="2"/>
        <v>33405.5</v>
      </c>
      <c r="D80" s="15"/>
    </row>
    <row r="81" ht="15.75" customHeight="1" spans="1:4">
      <c r="A81" s="12" t="s">
        <v>83</v>
      </c>
      <c r="B81" s="13">
        <v>48800</v>
      </c>
      <c r="C81" s="14">
        <f t="shared" si="2"/>
        <v>48800</v>
      </c>
      <c r="D81" s="15"/>
    </row>
    <row r="82" ht="15.75" customHeight="1" spans="1:4">
      <c r="A82" s="12" t="s">
        <v>84</v>
      </c>
      <c r="B82" s="13">
        <v>18338</v>
      </c>
      <c r="C82" s="14">
        <f t="shared" si="2"/>
        <v>18338</v>
      </c>
      <c r="D82" s="15"/>
    </row>
    <row r="83" ht="15.75" customHeight="1" spans="1:4">
      <c r="A83" s="12" t="s">
        <v>85</v>
      </c>
      <c r="B83" s="13">
        <v>15206.4</v>
      </c>
      <c r="C83" s="14">
        <f t="shared" si="2"/>
        <v>15206.4</v>
      </c>
      <c r="D83" s="15"/>
    </row>
    <row r="84" ht="15.75" customHeight="1" spans="1:4">
      <c r="A84" s="12" t="s">
        <v>86</v>
      </c>
      <c r="B84" s="13">
        <v>55567.22</v>
      </c>
      <c r="C84" s="14">
        <f t="shared" si="2"/>
        <v>55567.22</v>
      </c>
      <c r="D84" s="15"/>
    </row>
    <row r="85" ht="15.75" customHeight="1" spans="1:4">
      <c r="A85" s="12" t="s">
        <v>87</v>
      </c>
      <c r="B85" s="13">
        <v>104500</v>
      </c>
      <c r="C85" s="14">
        <f t="shared" ref="C85:C133" si="3">+B85</f>
        <v>104500</v>
      </c>
      <c r="D85" s="15"/>
    </row>
    <row r="86" ht="15.75" customHeight="1" spans="1:4">
      <c r="A86" s="12" t="s">
        <v>88</v>
      </c>
      <c r="B86" s="13">
        <v>3200000</v>
      </c>
      <c r="C86" s="14">
        <f t="shared" si="3"/>
        <v>3200000</v>
      </c>
      <c r="D86" s="15"/>
    </row>
    <row r="87" ht="15.75" customHeight="1" spans="1:4">
      <c r="A87" s="12" t="s">
        <v>89</v>
      </c>
      <c r="B87" s="13">
        <v>980000</v>
      </c>
      <c r="C87" s="14">
        <f t="shared" si="3"/>
        <v>980000</v>
      </c>
      <c r="D87" s="15"/>
    </row>
    <row r="88" ht="15.75" customHeight="1" spans="1:4">
      <c r="A88" s="12" t="s">
        <v>90</v>
      </c>
      <c r="B88" s="13">
        <v>3025</v>
      </c>
      <c r="C88" s="14">
        <f t="shared" si="3"/>
        <v>3025</v>
      </c>
      <c r="D88" s="15"/>
    </row>
    <row r="89" ht="15.75" customHeight="1" spans="1:4">
      <c r="A89" s="12" t="s">
        <v>91</v>
      </c>
      <c r="B89" s="13">
        <v>413876.38</v>
      </c>
      <c r="C89" s="14">
        <f t="shared" si="3"/>
        <v>413876.38</v>
      </c>
      <c r="D89" s="15"/>
    </row>
    <row r="90" ht="15.75" customHeight="1" spans="1:4">
      <c r="A90" s="12" t="s">
        <v>92</v>
      </c>
      <c r="B90" s="13">
        <v>4220</v>
      </c>
      <c r="C90" s="14">
        <f t="shared" si="3"/>
        <v>4220</v>
      </c>
      <c r="D90" s="15"/>
    </row>
    <row r="91" ht="15.75" customHeight="1" spans="1:4">
      <c r="A91" s="12" t="s">
        <v>93</v>
      </c>
      <c r="B91" s="13">
        <v>1667.97</v>
      </c>
      <c r="C91" s="14">
        <f t="shared" si="3"/>
        <v>1667.97</v>
      </c>
      <c r="D91" s="15"/>
    </row>
    <row r="92" ht="15.75" customHeight="1" spans="1:4">
      <c r="A92" s="12" t="s">
        <v>94</v>
      </c>
      <c r="B92" s="13">
        <v>19501.59</v>
      </c>
      <c r="C92" s="14">
        <f t="shared" si="3"/>
        <v>19501.59</v>
      </c>
      <c r="D92" s="15"/>
    </row>
    <row r="93" ht="15.75" customHeight="1" spans="1:4">
      <c r="A93" s="12" t="s">
        <v>95</v>
      </c>
      <c r="B93" s="13">
        <v>270149.22</v>
      </c>
      <c r="C93" s="14">
        <f t="shared" si="3"/>
        <v>270149.22</v>
      </c>
      <c r="D93" s="15"/>
    </row>
    <row r="94" ht="15.75" customHeight="1" spans="1:4">
      <c r="A94" s="12" t="s">
        <v>96</v>
      </c>
      <c r="B94" s="13">
        <v>4479436.22</v>
      </c>
      <c r="C94" s="14">
        <f t="shared" si="3"/>
        <v>4479436.22</v>
      </c>
      <c r="D94" s="15"/>
    </row>
    <row r="95" ht="15.75" customHeight="1" spans="1:4">
      <c r="A95" s="12" t="s">
        <v>97</v>
      </c>
      <c r="B95" s="13">
        <v>59461</v>
      </c>
      <c r="C95" s="14">
        <f t="shared" si="3"/>
        <v>59461</v>
      </c>
      <c r="D95" s="15"/>
    </row>
    <row r="96" ht="15.75" customHeight="1" spans="1:4">
      <c r="A96" s="12" t="s">
        <v>98</v>
      </c>
      <c r="B96" s="13">
        <v>4236.88</v>
      </c>
      <c r="C96" s="14">
        <f t="shared" si="3"/>
        <v>4236.88</v>
      </c>
      <c r="D96" s="15"/>
    </row>
    <row r="97" ht="15.75" customHeight="1" spans="1:7">
      <c r="A97" s="12" t="s">
        <v>99</v>
      </c>
      <c r="B97" s="13">
        <v>142000</v>
      </c>
      <c r="C97" s="14">
        <f t="shared" si="3"/>
        <v>142000</v>
      </c>
      <c r="D97" s="15"/>
    </row>
    <row r="98" customHeight="1" spans="1:7">
      <c r="A98" s="12" t="s">
        <v>100</v>
      </c>
      <c r="B98" s="13"/>
      <c r="C98" s="14">
        <f t="shared" ref="C98:C104" si="4">+B98</f>
        <v>0</v>
      </c>
      <c r="D98" s="15"/>
    </row>
    <row r="99" customHeight="1" spans="1:7">
      <c r="A99" s="12" t="s">
        <v>101</v>
      </c>
      <c r="B99" s="13"/>
      <c r="C99" s="14">
        <f t="shared" si="4"/>
        <v>0</v>
      </c>
      <c r="D99" s="15"/>
    </row>
    <row r="100" customHeight="1" spans="1:7">
      <c r="A100" s="12" t="s">
        <v>102</v>
      </c>
      <c r="B100" s="13"/>
      <c r="C100" s="14">
        <f t="shared" si="4"/>
        <v>0</v>
      </c>
      <c r="D100" s="15"/>
    </row>
    <row r="101" customHeight="1" spans="1:7">
      <c r="A101" s="12" t="s">
        <v>103</v>
      </c>
      <c r="B101" s="13">
        <v>652688.69</v>
      </c>
      <c r="C101" s="14">
        <f t="shared" si="4"/>
        <v>652688.69</v>
      </c>
      <c r="D101" s="15"/>
    </row>
    <row r="102" customHeight="1" spans="1:7">
      <c r="A102" s="12" t="s">
        <v>104</v>
      </c>
      <c r="B102" s="13"/>
      <c r="C102" s="14">
        <f t="shared" si="4"/>
        <v>0</v>
      </c>
      <c r="D102" s="15"/>
    </row>
    <row r="103" customHeight="1" spans="1:7">
      <c r="A103" s="12" t="s">
        <v>105</v>
      </c>
      <c r="B103" s="13"/>
      <c r="C103" s="14">
        <f t="shared" si="4"/>
        <v>0</v>
      </c>
      <c r="D103" s="15"/>
    </row>
    <row r="104" customHeight="1" spans="1:7">
      <c r="A104" s="12" t="s">
        <v>106</v>
      </c>
      <c r="B104" s="13">
        <f>+B15+B101+B102+B103</f>
        <v>18210787.33</v>
      </c>
      <c r="C104" s="14">
        <f t="shared" si="4"/>
        <v>18210787.33</v>
      </c>
      <c r="D104" s="15"/>
      <c r="G104" s="16"/>
    </row>
    <row r="105" customHeight="1" spans="1:7">
      <c r="C105" s="17" t="s">
        <v>107</v>
      </c>
      <c r="D105" s="17"/>
    </row>
  </sheetData>
  <autoFilter xmlns:etc="http://www.wps.cn/officeDocument/2017/etCustomData" ref="A4:D105" etc:filterBottomFollowUsedRange="0">
    <extLst/>
  </autoFilter>
  <sortState ref="G85:H97">
    <sortCondition ref="G85"/>
  </sortState>
  <mergeCells count="2">
    <mergeCell ref="A1:D1"/>
    <mergeCell ref="C105:D105"/>
  </mergeCells>
  <pageMargins left="0.90625" right="0.90625" top="0.979166666666667" bottom="0.979166666666667" header="0.510416666666667" footer="0.51041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第1页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Mandy ╭(╯ε╰)╮</cp:lastModifiedBy>
  <dcterms:created xsi:type="dcterms:W3CDTF">2022-08-10T07:12:00Z</dcterms:created>
  <dcterms:modified xsi:type="dcterms:W3CDTF">2026-04-13T02:08:11Z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CA2225013E3D4A02A0D6BA1624F01A10_13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